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340" tabRatio="729" activeTab="1"/>
  </bookViews>
  <sheets>
    <sheet name="表1 有组织废气（手工在线监测）污染物监测原始结果表" sheetId="1" r:id="rId1"/>
    <sheet name="表2 无组织废气污染物监测原始结果表" sheetId="2" r:id="rId2"/>
  </sheets>
  <definedNames>
    <definedName name="_xlnm._FilterDatabase" localSheetId="0" hidden="1">'表1 有组织废气（手工在线监测）污染物监测原始结果表'!$A$4:$AC$52</definedName>
  </definedNames>
  <calcPr calcId="144525"/>
</workbook>
</file>

<file path=xl/sharedStrings.xml><?xml version="1.0" encoding="utf-8"?>
<sst xmlns="http://schemas.openxmlformats.org/spreadsheetml/2006/main" count="201" uniqueCount="70">
  <si>
    <t>有组织废气（手工/在线监测）污染物监测原始结果表（按监测报告填）</t>
  </si>
  <si>
    <t>序号</t>
  </si>
  <si>
    <t>排放口编号</t>
  </si>
  <si>
    <t>监测日期</t>
  </si>
  <si>
    <t>监测时间</t>
  </si>
  <si>
    <t>出口</t>
  </si>
  <si>
    <t>标干烟气量（Nm3/h）</t>
  </si>
  <si>
    <t>烟气黑度</t>
  </si>
  <si>
    <t>氧含量(%)</t>
  </si>
  <si>
    <t>二氧化硫(mg/m3)</t>
  </si>
  <si>
    <t>颗粒物(mg/m3)</t>
  </si>
  <si>
    <t>氮氧化物(mg/m3)</t>
  </si>
  <si>
    <t>铬酸雾</t>
  </si>
  <si>
    <t>氰化氢</t>
  </si>
  <si>
    <t>硫酸雾</t>
  </si>
  <si>
    <t>氯化氢</t>
  </si>
  <si>
    <t>甲苯</t>
  </si>
  <si>
    <t>二甲苯</t>
  </si>
  <si>
    <t>总VOCs</t>
  </si>
  <si>
    <t>臭气浓度</t>
  </si>
  <si>
    <t>监测结果</t>
  </si>
  <si>
    <t>折标值</t>
  </si>
  <si>
    <t>排放速率kg/h</t>
  </si>
  <si>
    <t>监测结果(mg/m3)</t>
  </si>
  <si>
    <t>FQ-16111
DA029</t>
  </si>
  <si>
    <t>2020.3.25</t>
  </si>
  <si>
    <t>FQ-16113
DA031</t>
  </si>
  <si>
    <t>FQ-14730
DA027</t>
  </si>
  <si>
    <t>2020.4.25</t>
  </si>
  <si>
    <t>FQ-14745
DA030</t>
  </si>
  <si>
    <t>ND</t>
  </si>
  <si>
    <t>FQ-16261
DA042</t>
  </si>
  <si>
    <t>FQ-14734
DA040</t>
  </si>
  <si>
    <t>FQ-14731
DA039</t>
  </si>
  <si>
    <t>FQ-14742
DA047</t>
  </si>
  <si>
    <t>FQ-14736
DA036</t>
  </si>
  <si>
    <t>FQ-14725
DA025</t>
  </si>
  <si>
    <t>FQ-14752
DA048</t>
  </si>
  <si>
    <t>FQ-14728
DA037</t>
  </si>
  <si>
    <t>FQ-14741
DA041</t>
  </si>
  <si>
    <t>FQ-14750
DA046</t>
  </si>
  <si>
    <t>FQ-14717
DA044</t>
  </si>
  <si>
    <t>FQ-14739
DA035</t>
  </si>
  <si>
    <t>FQ-14738
DA038</t>
  </si>
  <si>
    <t>FQ-14748
DA045</t>
  </si>
  <si>
    <t>FQ-14749
DA026</t>
  </si>
  <si>
    <t>FQ-14744
DA028</t>
  </si>
  <si>
    <t>2020.6.29</t>
  </si>
  <si>
    <t>FQ-14740
DA043</t>
  </si>
  <si>
    <t>2020.8.26</t>
  </si>
  <si>
    <t>2020.8.27</t>
  </si>
  <si>
    <t>2020.11.24</t>
  </si>
  <si>
    <t>记录人：</t>
  </si>
  <si>
    <t>杨恢勇</t>
  </si>
  <si>
    <t>审核人：</t>
  </si>
  <si>
    <t>刘攀峰</t>
  </si>
  <si>
    <t>表2 无组织废气（手工/在线监测）污染物监测原始结果表(按监测报告填）</t>
  </si>
  <si>
    <t>生产设施编号/
无组织排放编号</t>
  </si>
  <si>
    <t>铬酸雾
(mg/m3)</t>
  </si>
  <si>
    <t>硫酸雾
(mg/m3)</t>
  </si>
  <si>
    <t>甲苯
(mg/m3)</t>
  </si>
  <si>
    <t>二甲苯
(mg/m3)</t>
  </si>
  <si>
    <t>总VOCs
(mg/m3)</t>
  </si>
  <si>
    <t>氯化氢
(mg/m3)</t>
  </si>
  <si>
    <t>氰化氢
(mg/m3)</t>
  </si>
  <si>
    <t>氮氧化物
(mg/m3)</t>
  </si>
  <si>
    <t>5#厂界上风向外3米处</t>
  </si>
  <si>
    <t>6#厂界下风向外3米处</t>
  </si>
  <si>
    <t>7#厂界下风向外3米处</t>
  </si>
  <si>
    <t>8#厂界下风向外3米处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</si>
</sst>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0"/>
      <color rgb="FFFF0000"/>
      <name val="仿宋"/>
      <charset val="134"/>
    </font>
    <font>
      <sz val="11"/>
      <name val="宋体"/>
      <charset val="134"/>
    </font>
    <font>
      <sz val="10"/>
      <color theme="1"/>
      <name val="仿宋"/>
      <charset val="134"/>
    </font>
    <font>
      <sz val="12"/>
      <color theme="1"/>
      <name val="Cambria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2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14" fillId="15" borderId="6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58"/>
  <sheetViews>
    <sheetView tabSelected="1" zoomScale="85" zoomScaleNormal="85" workbookViewId="0">
      <pane ySplit="4" topLeftCell="A23" activePane="bottomLeft" state="frozen"/>
      <selection/>
      <selection pane="bottomLeft" activeCell="E24" sqref="E24"/>
    </sheetView>
  </sheetViews>
  <sheetFormatPr defaultColWidth="9" defaultRowHeight="13.5"/>
  <cols>
    <col min="1" max="1" width="5.90833333333333" style="1" customWidth="1"/>
    <col min="2" max="2" width="9" style="1"/>
    <col min="3" max="3" width="11.3333333333333" style="1" customWidth="1"/>
    <col min="4" max="4" width="5.13333333333333" style="1" customWidth="1"/>
    <col min="5" max="5" width="12" style="1" customWidth="1"/>
    <col min="6" max="6" width="7.75" style="1" customWidth="1"/>
    <col min="7" max="16384" width="9" style="1"/>
  </cols>
  <sheetData>
    <row r="1" ht="25.5" customHeight="1" spans="1:29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ht="15" customHeight="1" spans="1:2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ht="25.5" customHeight="1" spans="1:29">
      <c r="A3" s="3"/>
      <c r="B3" s="3"/>
      <c r="C3" s="3"/>
      <c r="D3" s="3"/>
      <c r="E3" s="3" t="s">
        <v>6</v>
      </c>
      <c r="F3" s="3" t="s">
        <v>7</v>
      </c>
      <c r="G3" s="3" t="s">
        <v>8</v>
      </c>
      <c r="H3" s="12" t="s">
        <v>9</v>
      </c>
      <c r="I3" s="12"/>
      <c r="J3" s="12" t="s">
        <v>10</v>
      </c>
      <c r="K3" s="12"/>
      <c r="L3" s="12" t="s">
        <v>11</v>
      </c>
      <c r="M3" s="12"/>
      <c r="N3" s="12"/>
      <c r="O3" s="12" t="s">
        <v>12</v>
      </c>
      <c r="P3" s="12"/>
      <c r="Q3" s="12" t="s">
        <v>13</v>
      </c>
      <c r="R3" s="12"/>
      <c r="S3" s="12" t="s">
        <v>14</v>
      </c>
      <c r="T3" s="12"/>
      <c r="U3" s="12" t="s">
        <v>15</v>
      </c>
      <c r="V3" s="12"/>
      <c r="W3" s="12" t="s">
        <v>16</v>
      </c>
      <c r="X3" s="12"/>
      <c r="Y3" s="12" t="s">
        <v>17</v>
      </c>
      <c r="Z3" s="12"/>
      <c r="AA3" s="12" t="s">
        <v>18</v>
      </c>
      <c r="AB3" s="12"/>
      <c r="AC3" s="3" t="s">
        <v>19</v>
      </c>
    </row>
    <row r="4" s="1" customFormat="1" ht="25.5" spans="1:29">
      <c r="A4" s="3"/>
      <c r="B4" s="3"/>
      <c r="C4" s="3"/>
      <c r="D4" s="3"/>
      <c r="E4" s="3"/>
      <c r="F4" s="3"/>
      <c r="G4" s="3"/>
      <c r="H4" s="3" t="s">
        <v>20</v>
      </c>
      <c r="I4" s="3" t="s">
        <v>21</v>
      </c>
      <c r="J4" s="3" t="s">
        <v>20</v>
      </c>
      <c r="K4" s="3" t="s">
        <v>21</v>
      </c>
      <c r="L4" s="3" t="s">
        <v>20</v>
      </c>
      <c r="M4" s="3" t="s">
        <v>21</v>
      </c>
      <c r="N4" s="3" t="s">
        <v>22</v>
      </c>
      <c r="O4" s="3" t="s">
        <v>23</v>
      </c>
      <c r="P4" s="3" t="s">
        <v>22</v>
      </c>
      <c r="Q4" s="3" t="s">
        <v>23</v>
      </c>
      <c r="R4" s="3" t="s">
        <v>22</v>
      </c>
      <c r="S4" s="3" t="s">
        <v>23</v>
      </c>
      <c r="T4" s="3" t="s">
        <v>22</v>
      </c>
      <c r="U4" s="3" t="s">
        <v>23</v>
      </c>
      <c r="V4" s="3" t="s">
        <v>22</v>
      </c>
      <c r="W4" s="3" t="s">
        <v>23</v>
      </c>
      <c r="X4" s="3" t="s">
        <v>22</v>
      </c>
      <c r="Y4" s="3" t="s">
        <v>23</v>
      </c>
      <c r="Z4" s="3" t="s">
        <v>22</v>
      </c>
      <c r="AA4" s="3" t="s">
        <v>23</v>
      </c>
      <c r="AB4" s="3" t="s">
        <v>22</v>
      </c>
      <c r="AC4" s="3"/>
    </row>
    <row r="5" ht="27" spans="1:29">
      <c r="A5" s="10">
        <v>1</v>
      </c>
      <c r="B5" s="13" t="s">
        <v>24</v>
      </c>
      <c r="C5" s="10" t="s">
        <v>25</v>
      </c>
      <c r="D5" s="10"/>
      <c r="E5" s="10">
        <v>3974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>
        <v>0.165</v>
      </c>
      <c r="X5" s="10"/>
      <c r="Y5" s="10">
        <f>8.41/100</f>
        <v>0.0841</v>
      </c>
      <c r="Z5" s="10"/>
      <c r="AA5" s="10">
        <v>4.58</v>
      </c>
      <c r="AB5" s="10"/>
      <c r="AC5" s="10">
        <v>132</v>
      </c>
    </row>
    <row r="6" ht="27" spans="1:29">
      <c r="A6" s="10">
        <v>2</v>
      </c>
      <c r="B6" s="13" t="s">
        <v>26</v>
      </c>
      <c r="C6" s="10" t="s">
        <v>25</v>
      </c>
      <c r="D6" s="10"/>
      <c r="E6" s="10">
        <v>14377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>
        <f>3.9/100</f>
        <v>0.039</v>
      </c>
      <c r="X6" s="10"/>
      <c r="Y6" s="10">
        <f>6.69/100</f>
        <v>0.0669</v>
      </c>
      <c r="Z6" s="10"/>
      <c r="AA6" s="10">
        <v>2.25</v>
      </c>
      <c r="AB6" s="10"/>
      <c r="AC6" s="10">
        <v>98</v>
      </c>
    </row>
    <row r="7" ht="27" spans="1:29">
      <c r="A7" s="10">
        <v>3</v>
      </c>
      <c r="B7" s="13" t="s">
        <v>27</v>
      </c>
      <c r="C7" s="10" t="s">
        <v>28</v>
      </c>
      <c r="D7" s="10"/>
      <c r="E7" s="10">
        <v>13139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>
        <v>7.79</v>
      </c>
      <c r="T7" s="10"/>
      <c r="U7" s="10">
        <v>2.8</v>
      </c>
      <c r="V7" s="10"/>
      <c r="W7" s="10"/>
      <c r="X7" s="10"/>
      <c r="Y7" s="10"/>
      <c r="Z7" s="10"/>
      <c r="AA7" s="10"/>
      <c r="AB7" s="10"/>
      <c r="AC7" s="10"/>
    </row>
    <row r="8" ht="27" spans="1:29">
      <c r="A8" s="10">
        <v>4</v>
      </c>
      <c r="B8" s="13" t="s">
        <v>29</v>
      </c>
      <c r="C8" s="10" t="s">
        <v>28</v>
      </c>
      <c r="D8" s="10"/>
      <c r="E8" s="10">
        <v>1810</v>
      </c>
      <c r="F8" s="10"/>
      <c r="G8" s="10"/>
      <c r="H8" s="10"/>
      <c r="I8" s="10"/>
      <c r="J8" s="10"/>
      <c r="K8" s="10"/>
      <c r="L8" s="10"/>
      <c r="M8" s="10"/>
      <c r="N8" s="10"/>
      <c r="O8" s="10" t="s">
        <v>30</v>
      </c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ht="27" spans="1:29">
      <c r="A9" s="10">
        <v>5</v>
      </c>
      <c r="B9" s="13" t="s">
        <v>31</v>
      </c>
      <c r="C9" s="10" t="s">
        <v>28</v>
      </c>
      <c r="D9" s="10"/>
      <c r="E9" s="10">
        <v>8852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>
        <v>0.24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ht="27" spans="1:29">
      <c r="A10" s="10">
        <v>6</v>
      </c>
      <c r="B10" s="13" t="s">
        <v>32</v>
      </c>
      <c r="C10" s="10" t="s">
        <v>28</v>
      </c>
      <c r="D10" s="10"/>
      <c r="E10" s="10">
        <v>6091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 t="s">
        <v>30</v>
      </c>
      <c r="T10" s="10"/>
      <c r="U10" s="10">
        <v>2.4</v>
      </c>
      <c r="V10" s="10"/>
      <c r="W10" s="10"/>
      <c r="X10" s="10"/>
      <c r="Y10" s="10"/>
      <c r="Z10" s="10"/>
      <c r="AA10" s="10"/>
      <c r="AB10" s="10"/>
      <c r="AC10" s="10"/>
    </row>
    <row r="11" ht="27" spans="1:29">
      <c r="A11" s="10">
        <v>7</v>
      </c>
      <c r="B11" s="13" t="s">
        <v>33</v>
      </c>
      <c r="C11" s="10" t="s">
        <v>28</v>
      </c>
      <c r="D11" s="10"/>
      <c r="E11" s="10">
        <v>2020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 t="s">
        <v>30</v>
      </c>
      <c r="T11" s="10"/>
      <c r="U11" s="10">
        <v>2.8</v>
      </c>
      <c r="V11" s="10"/>
      <c r="W11" s="10"/>
      <c r="X11" s="10"/>
      <c r="Y11" s="10"/>
      <c r="Z11" s="10"/>
      <c r="AA11" s="10"/>
      <c r="AB11" s="10"/>
      <c r="AC11" s="10"/>
    </row>
    <row r="12" ht="27" spans="1:29">
      <c r="A12" s="10">
        <v>8</v>
      </c>
      <c r="B12" s="13" t="s">
        <v>34</v>
      </c>
      <c r="C12" s="10" t="s">
        <v>28</v>
      </c>
      <c r="D12" s="10"/>
      <c r="E12" s="10">
        <v>2368</v>
      </c>
      <c r="F12" s="10"/>
      <c r="G12" s="10"/>
      <c r="H12" s="10"/>
      <c r="I12" s="10"/>
      <c r="J12" s="10"/>
      <c r="K12" s="10"/>
      <c r="L12" s="10"/>
      <c r="M12" s="10"/>
      <c r="N12" s="10"/>
      <c r="O12" s="10">
        <v>0.015</v>
      </c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ht="27" spans="1:29">
      <c r="A13" s="10">
        <v>9</v>
      </c>
      <c r="B13" s="13" t="s">
        <v>35</v>
      </c>
      <c r="C13" s="10" t="s">
        <v>28</v>
      </c>
      <c r="D13" s="10"/>
      <c r="E13" s="10">
        <v>6869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 t="s">
        <v>30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r="14" ht="27" spans="1:29">
      <c r="A14" s="10">
        <v>10</v>
      </c>
      <c r="B14" s="13" t="s">
        <v>36</v>
      </c>
      <c r="C14" s="10" t="s">
        <v>28</v>
      </c>
      <c r="D14" s="10"/>
      <c r="E14" s="10">
        <v>40836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 t="s">
        <v>30</v>
      </c>
      <c r="T14" s="10"/>
      <c r="U14" s="10">
        <v>2.2</v>
      </c>
      <c r="V14" s="10"/>
      <c r="W14" s="10"/>
      <c r="X14" s="10"/>
      <c r="Y14" s="10"/>
      <c r="Z14" s="10"/>
      <c r="AA14" s="10"/>
      <c r="AB14" s="10"/>
      <c r="AC14" s="10"/>
    </row>
    <row r="15" ht="27" spans="1:29">
      <c r="A15" s="10">
        <v>11</v>
      </c>
      <c r="B15" s="13" t="s">
        <v>37</v>
      </c>
      <c r="C15" s="10" t="s">
        <v>28</v>
      </c>
      <c r="D15" s="10"/>
      <c r="E15" s="10">
        <v>7364</v>
      </c>
      <c r="F15" s="10"/>
      <c r="G15" s="10"/>
      <c r="H15" s="10"/>
      <c r="I15" s="10"/>
      <c r="J15" s="10"/>
      <c r="K15" s="10"/>
      <c r="L15" s="10">
        <v>7.3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</row>
    <row r="16" ht="27" spans="1:29">
      <c r="A16" s="10">
        <v>12</v>
      </c>
      <c r="B16" s="13" t="s">
        <v>38</v>
      </c>
      <c r="C16" s="10" t="s">
        <v>28</v>
      </c>
      <c r="D16" s="10"/>
      <c r="E16" s="10">
        <v>13809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 t="s">
        <v>30</v>
      </c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r="17" ht="27" spans="1:29">
      <c r="A17" s="10">
        <v>13</v>
      </c>
      <c r="B17" s="13" t="s">
        <v>39</v>
      </c>
      <c r="C17" s="10" t="s">
        <v>28</v>
      </c>
      <c r="D17" s="10"/>
      <c r="E17" s="10">
        <v>6646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 t="s">
        <v>30</v>
      </c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r="18" ht="27" spans="1:29">
      <c r="A18" s="10">
        <v>14</v>
      </c>
      <c r="B18" s="13" t="s">
        <v>40</v>
      </c>
      <c r="C18" s="10" t="s">
        <v>28</v>
      </c>
      <c r="D18" s="10"/>
      <c r="E18" s="10">
        <v>4435</v>
      </c>
      <c r="F18" s="10"/>
      <c r="G18" s="10"/>
      <c r="H18" s="10"/>
      <c r="I18" s="10"/>
      <c r="J18" s="10"/>
      <c r="K18" s="10"/>
      <c r="L18" s="10"/>
      <c r="M18" s="10"/>
      <c r="N18" s="10"/>
      <c r="O18" s="10" t="s">
        <v>30</v>
      </c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  <row r="19" ht="27" spans="1:29">
      <c r="A19" s="10">
        <v>15</v>
      </c>
      <c r="B19" s="13" t="s">
        <v>41</v>
      </c>
      <c r="C19" s="10" t="s">
        <v>28</v>
      </c>
      <c r="D19" s="10"/>
      <c r="E19" s="10">
        <v>26823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 t="s">
        <v>30</v>
      </c>
      <c r="T19" s="10"/>
      <c r="U19" s="10"/>
      <c r="V19" s="10"/>
      <c r="W19" s="10"/>
      <c r="X19" s="10"/>
      <c r="Y19" s="10"/>
      <c r="Z19" s="10"/>
      <c r="AA19" s="10"/>
      <c r="AB19" s="10"/>
      <c r="AC19" s="10"/>
    </row>
    <row r="20" ht="27" spans="1:29">
      <c r="A20" s="10">
        <v>16</v>
      </c>
      <c r="B20" s="13" t="s">
        <v>24</v>
      </c>
      <c r="C20" s="10" t="s">
        <v>28</v>
      </c>
      <c r="D20" s="10"/>
      <c r="E20" s="10">
        <v>15887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>
        <f>4.23/100</f>
        <v>0.0423</v>
      </c>
      <c r="X20" s="10"/>
      <c r="Y20" s="10">
        <f>9.05/100</f>
        <v>0.0905</v>
      </c>
      <c r="Z20" s="10"/>
      <c r="AA20" s="10">
        <v>2.84</v>
      </c>
      <c r="AB20" s="10"/>
      <c r="AC20" s="10">
        <v>42</v>
      </c>
    </row>
    <row r="21" ht="27" spans="1:29">
      <c r="A21" s="10">
        <v>17</v>
      </c>
      <c r="B21" s="13" t="s">
        <v>26</v>
      </c>
      <c r="C21" s="10" t="s">
        <v>28</v>
      </c>
      <c r="D21" s="10"/>
      <c r="E21" s="10">
        <v>5788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>
        <f>7.89/100</f>
        <v>0.0789</v>
      </c>
      <c r="X21" s="10"/>
      <c r="Y21" s="10">
        <v>0.183</v>
      </c>
      <c r="Z21" s="10"/>
      <c r="AA21" s="10">
        <v>1.23</v>
      </c>
      <c r="AB21" s="10"/>
      <c r="AC21" s="10">
        <v>42</v>
      </c>
    </row>
    <row r="22" ht="27" spans="1:29">
      <c r="A22" s="10">
        <v>18</v>
      </c>
      <c r="B22" s="13" t="s">
        <v>42</v>
      </c>
      <c r="C22" s="10" t="s">
        <v>28</v>
      </c>
      <c r="D22" s="10"/>
      <c r="E22" s="10">
        <v>4364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>
        <v>0.62</v>
      </c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ht="27" spans="1:29">
      <c r="A23" s="10">
        <v>19</v>
      </c>
      <c r="B23" s="13" t="s">
        <v>43</v>
      </c>
      <c r="C23" s="10" t="s">
        <v>28</v>
      </c>
      <c r="D23" s="10"/>
      <c r="E23" s="10">
        <v>3500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>
        <v>1.19</v>
      </c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ht="27" spans="1:29">
      <c r="A24" s="10">
        <v>20</v>
      </c>
      <c r="B24" s="13" t="s">
        <v>44</v>
      </c>
      <c r="C24" s="10" t="s">
        <v>28</v>
      </c>
      <c r="D24" s="10"/>
      <c r="E24" s="10">
        <v>5243</v>
      </c>
      <c r="F24" s="10"/>
      <c r="G24" s="10"/>
      <c r="H24" s="10"/>
      <c r="I24" s="10"/>
      <c r="J24" s="10"/>
      <c r="K24" s="10"/>
      <c r="L24" s="10"/>
      <c r="M24" s="10"/>
      <c r="N24" s="10"/>
      <c r="O24" s="10">
        <v>0.617</v>
      </c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</row>
    <row r="25" ht="27" spans="1:29">
      <c r="A25" s="10">
        <v>21</v>
      </c>
      <c r="B25" s="13" t="s">
        <v>45</v>
      </c>
      <c r="C25" s="10" t="s">
        <v>28</v>
      </c>
      <c r="D25" s="10"/>
      <c r="E25" s="10">
        <v>741</v>
      </c>
      <c r="F25" s="10"/>
      <c r="G25" s="10"/>
      <c r="H25" s="10"/>
      <c r="I25" s="10"/>
      <c r="J25" s="10"/>
      <c r="K25" s="10"/>
      <c r="L25" s="10"/>
      <c r="M25" s="10"/>
      <c r="N25" s="10"/>
      <c r="O25" s="10">
        <v>0.058</v>
      </c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</row>
    <row r="26" ht="27" spans="1:29">
      <c r="A26" s="10">
        <v>22</v>
      </c>
      <c r="B26" s="13" t="s">
        <v>46</v>
      </c>
      <c r="C26" s="10" t="s">
        <v>28</v>
      </c>
      <c r="D26" s="10"/>
      <c r="E26" s="10">
        <v>6190</v>
      </c>
      <c r="F26" s="10"/>
      <c r="G26" s="10"/>
      <c r="H26" s="10"/>
      <c r="I26" s="10"/>
      <c r="J26" s="10"/>
      <c r="K26" s="10"/>
      <c r="L26" s="10"/>
      <c r="M26" s="10"/>
      <c r="N26" s="10"/>
      <c r="O26" s="10">
        <v>0.075</v>
      </c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</row>
    <row r="27" ht="27" spans="1:29">
      <c r="A27" s="10">
        <v>23</v>
      </c>
      <c r="B27" s="13" t="s">
        <v>44</v>
      </c>
      <c r="C27" s="10" t="s">
        <v>47</v>
      </c>
      <c r="D27" s="10"/>
      <c r="E27" s="10">
        <v>4277</v>
      </c>
      <c r="F27" s="10"/>
      <c r="G27" s="10"/>
      <c r="H27" s="10"/>
      <c r="I27" s="10"/>
      <c r="J27" s="10"/>
      <c r="K27" s="10"/>
      <c r="L27" s="10"/>
      <c r="M27" s="10"/>
      <c r="N27" s="10"/>
      <c r="O27" s="10">
        <v>0.044</v>
      </c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ht="27" spans="1:29">
      <c r="A28" s="10">
        <v>24</v>
      </c>
      <c r="B28" s="13" t="s">
        <v>42</v>
      </c>
      <c r="C28" s="10" t="s">
        <v>47</v>
      </c>
      <c r="D28" s="10"/>
      <c r="E28" s="10">
        <v>1950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 t="s">
        <v>30</v>
      </c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ht="27" spans="1:29">
      <c r="A29" s="10">
        <v>25</v>
      </c>
      <c r="B29" s="13" t="s">
        <v>43</v>
      </c>
      <c r="C29" s="10" t="s">
        <v>47</v>
      </c>
      <c r="D29" s="10"/>
      <c r="E29" s="10">
        <v>3592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 t="s">
        <v>30</v>
      </c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ht="27" spans="1:29">
      <c r="A30" s="10">
        <v>26</v>
      </c>
      <c r="B30" s="13" t="s">
        <v>48</v>
      </c>
      <c r="C30" s="10" t="s">
        <v>47</v>
      </c>
      <c r="D30" s="10"/>
      <c r="E30" s="10">
        <v>10845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 t="s">
        <v>30</v>
      </c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ht="27" spans="1:29">
      <c r="A31" s="10">
        <v>27</v>
      </c>
      <c r="B31" s="13" t="s">
        <v>42</v>
      </c>
      <c r="C31" s="10" t="s">
        <v>49</v>
      </c>
      <c r="D31" s="10"/>
      <c r="E31" s="10">
        <v>1892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 t="s">
        <v>30</v>
      </c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</row>
    <row r="32" ht="27" spans="1:29">
      <c r="A32" s="10">
        <v>28</v>
      </c>
      <c r="B32" s="13" t="s">
        <v>32</v>
      </c>
      <c r="C32" s="10" t="s">
        <v>49</v>
      </c>
      <c r="D32" s="10"/>
      <c r="E32" s="10">
        <v>5148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>
        <v>0.18</v>
      </c>
      <c r="T32" s="10"/>
      <c r="U32" s="10">
        <v>3</v>
      </c>
      <c r="V32" s="10"/>
      <c r="W32" s="10"/>
      <c r="X32" s="10"/>
      <c r="Y32" s="10"/>
      <c r="Z32" s="10"/>
      <c r="AA32" s="10"/>
      <c r="AB32" s="10"/>
      <c r="AC32" s="10"/>
    </row>
    <row r="33" ht="27" spans="1:29">
      <c r="A33" s="10">
        <v>29</v>
      </c>
      <c r="B33" s="13" t="s">
        <v>43</v>
      </c>
      <c r="C33" s="10" t="s">
        <v>49</v>
      </c>
      <c r="D33" s="10"/>
      <c r="E33" s="10">
        <v>3632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 t="s">
        <v>30</v>
      </c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</row>
    <row r="34" ht="27" spans="1:29">
      <c r="A34" s="10">
        <v>30</v>
      </c>
      <c r="B34" s="13" t="s">
        <v>33</v>
      </c>
      <c r="C34" s="10" t="s">
        <v>49</v>
      </c>
      <c r="D34" s="10"/>
      <c r="E34" s="10">
        <v>2720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>
        <v>0.1</v>
      </c>
      <c r="T34" s="10"/>
      <c r="U34" s="10">
        <v>3.4</v>
      </c>
      <c r="V34" s="10"/>
      <c r="W34" s="10"/>
      <c r="X34" s="10"/>
      <c r="Y34" s="10"/>
      <c r="Z34" s="10"/>
      <c r="AA34" s="10"/>
      <c r="AB34" s="10"/>
      <c r="AC34" s="10"/>
    </row>
    <row r="35" ht="27" spans="1:29">
      <c r="A35" s="10">
        <v>31</v>
      </c>
      <c r="B35" s="13" t="s">
        <v>34</v>
      </c>
      <c r="C35" s="10" t="s">
        <v>49</v>
      </c>
      <c r="D35" s="10"/>
      <c r="E35" s="10">
        <v>3428</v>
      </c>
      <c r="F35" s="10"/>
      <c r="G35" s="10"/>
      <c r="H35" s="10"/>
      <c r="I35" s="10"/>
      <c r="J35" s="10"/>
      <c r="K35" s="10"/>
      <c r="L35" s="10"/>
      <c r="M35" s="10"/>
      <c r="N35" s="10"/>
      <c r="O35" s="10" t="s">
        <v>30</v>
      </c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</row>
    <row r="36" ht="27" spans="1:29">
      <c r="A36" s="10">
        <v>32</v>
      </c>
      <c r="B36" s="13" t="s">
        <v>41</v>
      </c>
      <c r="C36" s="10" t="s">
        <v>49</v>
      </c>
      <c r="D36" s="10"/>
      <c r="E36" s="10">
        <v>22676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>
        <v>0.23</v>
      </c>
      <c r="T36" s="10"/>
      <c r="U36" s="10"/>
      <c r="V36" s="10"/>
      <c r="W36" s="10"/>
      <c r="X36" s="10"/>
      <c r="Y36" s="10"/>
      <c r="Z36" s="10"/>
      <c r="AA36" s="10"/>
      <c r="AB36" s="10"/>
      <c r="AC36" s="10"/>
    </row>
    <row r="37" ht="27" spans="1:29">
      <c r="A37" s="10">
        <v>33</v>
      </c>
      <c r="B37" s="13" t="s">
        <v>38</v>
      </c>
      <c r="C37" s="10" t="s">
        <v>49</v>
      </c>
      <c r="D37" s="10"/>
      <c r="E37" s="10">
        <v>9836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>
        <v>0.32</v>
      </c>
      <c r="T37" s="10"/>
      <c r="U37" s="10"/>
      <c r="V37" s="10"/>
      <c r="W37" s="10"/>
      <c r="X37" s="10"/>
      <c r="Y37" s="10"/>
      <c r="Z37" s="10"/>
      <c r="AA37" s="10"/>
      <c r="AB37" s="10"/>
      <c r="AC37" s="10"/>
    </row>
    <row r="38" ht="27" spans="1:29">
      <c r="A38" s="10">
        <v>34</v>
      </c>
      <c r="B38" s="13" t="s">
        <v>39</v>
      </c>
      <c r="C38" s="10" t="s">
        <v>49</v>
      </c>
      <c r="D38" s="10"/>
      <c r="E38" s="10">
        <v>6306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 t="s">
        <v>30</v>
      </c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</row>
    <row r="39" ht="27" spans="1:29">
      <c r="A39" s="10">
        <v>35</v>
      </c>
      <c r="B39" s="13" t="s">
        <v>40</v>
      </c>
      <c r="C39" s="10" t="s">
        <v>50</v>
      </c>
      <c r="D39" s="10"/>
      <c r="E39" s="10">
        <v>4741</v>
      </c>
      <c r="F39" s="10"/>
      <c r="G39" s="10"/>
      <c r="H39" s="10"/>
      <c r="I39" s="10"/>
      <c r="J39" s="10"/>
      <c r="K39" s="10"/>
      <c r="L39" s="10"/>
      <c r="M39" s="10"/>
      <c r="N39" s="10"/>
      <c r="O39" s="10" t="s">
        <v>30</v>
      </c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</row>
    <row r="40" ht="27" spans="1:29">
      <c r="A40" s="10">
        <v>36</v>
      </c>
      <c r="B40" s="13" t="s">
        <v>44</v>
      </c>
      <c r="C40" s="10" t="s">
        <v>50</v>
      </c>
      <c r="D40" s="10"/>
      <c r="E40" s="10">
        <v>3038</v>
      </c>
      <c r="F40" s="10"/>
      <c r="G40" s="10"/>
      <c r="H40" s="10"/>
      <c r="I40" s="10"/>
      <c r="J40" s="10"/>
      <c r="K40" s="10"/>
      <c r="L40" s="10"/>
      <c r="M40" s="10"/>
      <c r="N40" s="10"/>
      <c r="O40" s="10" t="s">
        <v>30</v>
      </c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</row>
    <row r="41" ht="27" spans="1:29">
      <c r="A41" s="10">
        <v>37</v>
      </c>
      <c r="B41" s="13" t="s">
        <v>27</v>
      </c>
      <c r="C41" s="10" t="s">
        <v>50</v>
      </c>
      <c r="D41" s="10"/>
      <c r="E41" s="10">
        <v>6803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>
        <v>6.74</v>
      </c>
      <c r="T41" s="10"/>
      <c r="U41" s="10">
        <v>2.8</v>
      </c>
      <c r="V41" s="10"/>
      <c r="W41" s="10"/>
      <c r="X41" s="10"/>
      <c r="Y41" s="10"/>
      <c r="Z41" s="10"/>
      <c r="AA41" s="10"/>
      <c r="AB41" s="10"/>
      <c r="AC41" s="10"/>
    </row>
    <row r="42" ht="27" spans="1:29">
      <c r="A42" s="10">
        <v>38</v>
      </c>
      <c r="B42" s="13" t="s">
        <v>48</v>
      </c>
      <c r="C42" s="10" t="s">
        <v>50</v>
      </c>
      <c r="D42" s="10"/>
      <c r="E42" s="10">
        <v>10192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>
        <v>0.17</v>
      </c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</row>
    <row r="43" ht="27" spans="1:29">
      <c r="A43" s="10">
        <v>39</v>
      </c>
      <c r="B43" s="13" t="s">
        <v>31</v>
      </c>
      <c r="C43" s="10" t="s">
        <v>50</v>
      </c>
      <c r="D43" s="10"/>
      <c r="E43" s="10">
        <v>1860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 t="s">
        <v>30</v>
      </c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</row>
    <row r="44" ht="27" spans="1:29">
      <c r="A44" s="10">
        <v>40</v>
      </c>
      <c r="B44" s="13" t="s">
        <v>29</v>
      </c>
      <c r="C44" s="10" t="s">
        <v>50</v>
      </c>
      <c r="D44" s="10"/>
      <c r="E44" s="10">
        <v>3462</v>
      </c>
      <c r="F44" s="10"/>
      <c r="G44" s="10"/>
      <c r="H44" s="10"/>
      <c r="I44" s="10"/>
      <c r="J44" s="10"/>
      <c r="K44" s="10"/>
      <c r="L44" s="10"/>
      <c r="M44" s="10"/>
      <c r="N44" s="10"/>
      <c r="O44" s="10" t="s">
        <v>30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</row>
    <row r="45" ht="27" spans="1:29">
      <c r="A45" s="10">
        <v>41</v>
      </c>
      <c r="B45" s="13" t="s">
        <v>36</v>
      </c>
      <c r="C45" s="10" t="s">
        <v>50</v>
      </c>
      <c r="D45" s="10"/>
      <c r="E45" s="10">
        <v>19472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>
        <v>0.15</v>
      </c>
      <c r="T45" s="10"/>
      <c r="U45" s="10">
        <v>1.9</v>
      </c>
      <c r="V45" s="10"/>
      <c r="W45" s="10"/>
      <c r="X45" s="10"/>
      <c r="Y45" s="10"/>
      <c r="Z45" s="10"/>
      <c r="AA45" s="10"/>
      <c r="AB45" s="10"/>
      <c r="AC45" s="10"/>
    </row>
    <row r="46" ht="27" spans="1:29">
      <c r="A46" s="10">
        <v>42</v>
      </c>
      <c r="B46" s="13" t="s">
        <v>46</v>
      </c>
      <c r="C46" s="10" t="s">
        <v>50</v>
      </c>
      <c r="D46" s="10"/>
      <c r="E46" s="10">
        <v>6048</v>
      </c>
      <c r="F46" s="10"/>
      <c r="G46" s="10"/>
      <c r="H46" s="10"/>
      <c r="I46" s="10"/>
      <c r="J46" s="10"/>
      <c r="K46" s="10"/>
      <c r="L46" s="10"/>
      <c r="M46" s="10"/>
      <c r="N46" s="10"/>
      <c r="O46" s="10" t="s">
        <v>30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</row>
    <row r="47" ht="27" spans="1:29">
      <c r="A47" s="10">
        <v>43</v>
      </c>
      <c r="B47" s="13" t="s">
        <v>35</v>
      </c>
      <c r="C47" s="10" t="s">
        <v>50</v>
      </c>
      <c r="D47" s="10"/>
      <c r="E47" s="10">
        <v>8554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 t="s">
        <v>30</v>
      </c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</row>
    <row r="48" ht="27" spans="1:29">
      <c r="A48" s="10">
        <v>44</v>
      </c>
      <c r="B48" s="13" t="s">
        <v>37</v>
      </c>
      <c r="C48" s="10" t="s">
        <v>50</v>
      </c>
      <c r="D48" s="10"/>
      <c r="E48" s="10">
        <v>4713</v>
      </c>
      <c r="F48" s="10"/>
      <c r="G48" s="10"/>
      <c r="H48" s="10"/>
      <c r="I48" s="10"/>
      <c r="J48" s="10"/>
      <c r="K48" s="10"/>
      <c r="L48" s="10">
        <v>2.8</v>
      </c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</row>
    <row r="49" ht="27" spans="1:29">
      <c r="A49" s="10">
        <v>45</v>
      </c>
      <c r="B49" s="13" t="s">
        <v>26</v>
      </c>
      <c r="C49" s="10" t="s">
        <v>49</v>
      </c>
      <c r="D49" s="10"/>
      <c r="E49" s="10">
        <v>4290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>
        <f>4.62/100</f>
        <v>0.0462</v>
      </c>
      <c r="X49" s="10"/>
      <c r="Y49" s="10">
        <v>0.334</v>
      </c>
      <c r="Z49" s="10"/>
      <c r="AA49" s="10">
        <v>0.855</v>
      </c>
      <c r="AB49" s="10"/>
      <c r="AC49" s="10">
        <v>55</v>
      </c>
    </row>
    <row r="50" ht="27" spans="1:29">
      <c r="A50" s="10">
        <v>46</v>
      </c>
      <c r="B50" s="13" t="s">
        <v>24</v>
      </c>
      <c r="C50" s="10" t="s">
        <v>50</v>
      </c>
      <c r="D50" s="10"/>
      <c r="E50" s="10">
        <v>9592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>
        <v>0.106</v>
      </c>
      <c r="X50" s="10"/>
      <c r="Y50" s="10">
        <v>0.115</v>
      </c>
      <c r="Z50" s="10"/>
      <c r="AA50" s="10">
        <v>1.17</v>
      </c>
      <c r="AB50" s="10"/>
      <c r="AC50" s="10">
        <v>72</v>
      </c>
    </row>
    <row r="51" ht="27" spans="1:29">
      <c r="A51" s="10">
        <v>47</v>
      </c>
      <c r="B51" s="13" t="s">
        <v>26</v>
      </c>
      <c r="C51" s="13" t="s">
        <v>51</v>
      </c>
      <c r="D51" s="10"/>
      <c r="E51" s="10">
        <v>3240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>
        <v>0.117</v>
      </c>
      <c r="X51" s="10"/>
      <c r="Y51" s="10">
        <v>0.172</v>
      </c>
      <c r="Z51" s="10"/>
      <c r="AA51" s="10">
        <v>2.73</v>
      </c>
      <c r="AB51" s="10"/>
      <c r="AC51" s="10">
        <v>42</v>
      </c>
    </row>
    <row r="52" ht="27" spans="1:29">
      <c r="A52" s="10">
        <v>48</v>
      </c>
      <c r="B52" s="13" t="s">
        <v>24</v>
      </c>
      <c r="C52" s="13" t="s">
        <v>51</v>
      </c>
      <c r="D52" s="10"/>
      <c r="E52" s="10">
        <v>6459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>
        <f>4.5/100</f>
        <v>0.045</v>
      </c>
      <c r="X52" s="10"/>
      <c r="Y52" s="10">
        <v>0.103</v>
      </c>
      <c r="Z52" s="10"/>
      <c r="AA52" s="10">
        <v>1.65</v>
      </c>
      <c r="AB52" s="10"/>
      <c r="AC52" s="10">
        <v>55</v>
      </c>
    </row>
    <row r="53" spans="2:2">
      <c r="B53" s="14"/>
    </row>
    <row r="54" spans="2:2">
      <c r="B54" s="14"/>
    </row>
    <row r="55" spans="2:2">
      <c r="B55" s="14"/>
    </row>
    <row r="56" spans="2:2">
      <c r="B56" s="14"/>
    </row>
    <row r="57" spans="2:3">
      <c r="B57" s="8" t="s">
        <v>52</v>
      </c>
      <c r="C57" s="8" t="s">
        <v>53</v>
      </c>
    </row>
    <row r="58" spans="2:3">
      <c r="B58" s="8" t="s">
        <v>54</v>
      </c>
      <c r="C58" s="8" t="s">
        <v>55</v>
      </c>
    </row>
  </sheetData>
  <autoFilter ref="A4:AC52">
    <extLst/>
  </autoFilter>
  <mergeCells count="20">
    <mergeCell ref="A1:AC1"/>
    <mergeCell ref="E2:AC2"/>
    <mergeCell ref="H3:I3"/>
    <mergeCell ref="J3:K3"/>
    <mergeCell ref="L3:N3"/>
    <mergeCell ref="O3:P3"/>
    <mergeCell ref="Q3:R3"/>
    <mergeCell ref="S3:T3"/>
    <mergeCell ref="U3:V3"/>
    <mergeCell ref="W3:X3"/>
    <mergeCell ref="Y3:Z3"/>
    <mergeCell ref="AA3:AB3"/>
    <mergeCell ref="A2:A4"/>
    <mergeCell ref="B2:B4"/>
    <mergeCell ref="C2:C4"/>
    <mergeCell ref="D2:D4"/>
    <mergeCell ref="E3:E4"/>
    <mergeCell ref="F3:F4"/>
    <mergeCell ref="G3:G4"/>
    <mergeCell ref="AC3:AC4"/>
  </mergeCells>
  <pageMargins left="0.699305555555556" right="0.699305555555556" top="0.75" bottom="0.75" header="0.3" footer="0.3"/>
  <pageSetup paperSize="9" scale="5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0"/>
  <sheetViews>
    <sheetView tabSelected="1" workbookViewId="0">
      <selection activeCell="E24" sqref="E24"/>
    </sheetView>
  </sheetViews>
  <sheetFormatPr defaultColWidth="9" defaultRowHeight="13.5"/>
  <cols>
    <col min="1" max="1" width="5.45" style="1" customWidth="1"/>
    <col min="2" max="2" width="20" style="1" customWidth="1"/>
    <col min="3" max="3" width="11.625" style="1" customWidth="1"/>
    <col min="4" max="4" width="9.25" style="1" customWidth="1"/>
    <col min="5" max="5" width="16.8166666666667" style="1" customWidth="1"/>
    <col min="6" max="6" width="14.6333333333333" style="1" customWidth="1"/>
    <col min="7" max="7" width="16.8166666666667" style="1" customWidth="1"/>
    <col min="8" max="16384" width="9" style="1"/>
  </cols>
  <sheetData>
    <row r="1" ht="33.75" customHeight="1" spans="1:13">
      <c r="A1" s="2" t="s">
        <v>56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4" customHeight="1" spans="1:13">
      <c r="A2" s="3" t="s">
        <v>1</v>
      </c>
      <c r="B2" s="3" t="s">
        <v>57</v>
      </c>
      <c r="C2" s="3" t="s">
        <v>3</v>
      </c>
      <c r="D2" s="3" t="s">
        <v>4</v>
      </c>
      <c r="E2" s="3" t="s">
        <v>58</v>
      </c>
      <c r="F2" s="3" t="s">
        <v>59</v>
      </c>
      <c r="G2" s="3" t="s">
        <v>60</v>
      </c>
      <c r="H2" s="3" t="s">
        <v>61</v>
      </c>
      <c r="I2" s="3" t="s">
        <v>62</v>
      </c>
      <c r="J2" s="3" t="s">
        <v>63</v>
      </c>
      <c r="K2" s="3" t="s">
        <v>64</v>
      </c>
      <c r="L2" s="3" t="s">
        <v>65</v>
      </c>
      <c r="M2" s="3" t="s">
        <v>19</v>
      </c>
    </row>
    <row r="3" ht="25" customHeight="1" spans="1:13">
      <c r="A3" s="4">
        <v>1</v>
      </c>
      <c r="B3" s="4" t="s">
        <v>66</v>
      </c>
      <c r="C3" s="5" t="s">
        <v>50</v>
      </c>
      <c r="D3" s="4"/>
      <c r="E3" s="4" t="s">
        <v>30</v>
      </c>
      <c r="F3" s="4">
        <v>0.019</v>
      </c>
      <c r="G3" s="4">
        <v>0.028</v>
      </c>
      <c r="H3" s="4">
        <v>0.042</v>
      </c>
      <c r="I3" s="10">
        <v>0.215</v>
      </c>
      <c r="J3" s="4" t="s">
        <v>30</v>
      </c>
      <c r="K3" s="4" t="s">
        <v>30</v>
      </c>
      <c r="L3" s="10">
        <v>0.176</v>
      </c>
      <c r="M3" s="10">
        <v>10</v>
      </c>
    </row>
    <row r="4" ht="25" customHeight="1" spans="1:13">
      <c r="A4" s="4">
        <v>2</v>
      </c>
      <c r="B4" s="4" t="s">
        <v>67</v>
      </c>
      <c r="C4" s="5" t="s">
        <v>50</v>
      </c>
      <c r="D4" s="4"/>
      <c r="E4" s="4" t="s">
        <v>30</v>
      </c>
      <c r="F4" s="4">
        <v>0.02</v>
      </c>
      <c r="G4" s="4">
        <v>0.031</v>
      </c>
      <c r="H4" s="4">
        <v>0.049</v>
      </c>
      <c r="I4" s="10">
        <v>0.184</v>
      </c>
      <c r="J4" s="4">
        <v>0.07</v>
      </c>
      <c r="K4" s="4" t="s">
        <v>30</v>
      </c>
      <c r="L4" s="10">
        <v>0.205</v>
      </c>
      <c r="M4" s="10">
        <v>14</v>
      </c>
    </row>
    <row r="5" ht="25" customHeight="1" spans="1:13">
      <c r="A5" s="4">
        <v>3</v>
      </c>
      <c r="B5" s="4" t="s">
        <v>68</v>
      </c>
      <c r="C5" s="5" t="s">
        <v>50</v>
      </c>
      <c r="D5" s="4"/>
      <c r="E5" s="4" t="s">
        <v>30</v>
      </c>
      <c r="F5" s="4">
        <v>0.019</v>
      </c>
      <c r="G5" s="4">
        <v>0.011</v>
      </c>
      <c r="H5" s="4">
        <v>0.023</v>
      </c>
      <c r="I5" s="10">
        <f>3.26/100</f>
        <v>0.0326</v>
      </c>
      <c r="J5" s="4" t="s">
        <v>30</v>
      </c>
      <c r="K5" s="4" t="s">
        <v>30</v>
      </c>
      <c r="L5" s="10">
        <v>0.141</v>
      </c>
      <c r="M5" s="10">
        <v>12</v>
      </c>
    </row>
    <row r="6" ht="25" customHeight="1" spans="1:13">
      <c r="A6" s="4">
        <v>4</v>
      </c>
      <c r="B6" s="4" t="s">
        <v>69</v>
      </c>
      <c r="C6" s="5" t="s">
        <v>50</v>
      </c>
      <c r="D6" s="4"/>
      <c r="E6" s="4" t="s">
        <v>30</v>
      </c>
      <c r="F6" s="4">
        <v>0.018</v>
      </c>
      <c r="G6" s="4" t="s">
        <v>30</v>
      </c>
      <c r="H6" s="4">
        <v>0.016</v>
      </c>
      <c r="I6" s="10">
        <v>0.461</v>
      </c>
      <c r="J6" s="4" t="s">
        <v>30</v>
      </c>
      <c r="K6" s="4" t="s">
        <v>30</v>
      </c>
      <c r="L6" s="10">
        <v>0.293</v>
      </c>
      <c r="M6" s="10">
        <v>10</v>
      </c>
    </row>
    <row r="7" ht="25" customHeight="1" spans="1:13">
      <c r="A7" s="4"/>
      <c r="B7" s="4"/>
      <c r="C7" s="4"/>
      <c r="D7" s="4"/>
      <c r="E7" s="4"/>
      <c r="F7" s="4"/>
      <c r="G7" s="4"/>
      <c r="H7" s="4"/>
      <c r="I7" s="10"/>
      <c r="J7" s="10"/>
      <c r="K7" s="10"/>
      <c r="L7" s="10"/>
      <c r="M7" s="10"/>
    </row>
    <row r="8" ht="25" customHeight="1" spans="1:8">
      <c r="A8" s="6"/>
      <c r="B8" s="6"/>
      <c r="C8" s="6"/>
      <c r="D8" s="6"/>
      <c r="E8" s="6"/>
      <c r="F8" s="6"/>
      <c r="G8" s="6"/>
      <c r="H8" s="6"/>
    </row>
    <row r="9" ht="16.5" customHeight="1" spans="1:8">
      <c r="A9" s="7"/>
      <c r="B9" s="8" t="s">
        <v>52</v>
      </c>
      <c r="C9" s="8" t="s">
        <v>53</v>
      </c>
      <c r="D9" s="9"/>
      <c r="E9" s="9"/>
      <c r="F9" s="9"/>
      <c r="G9" s="9"/>
      <c r="H9" s="7"/>
    </row>
    <row r="10" spans="2:3">
      <c r="B10" s="8" t="s">
        <v>54</v>
      </c>
      <c r="C10" s="8" t="s">
        <v>55</v>
      </c>
    </row>
  </sheetData>
  <mergeCells count="1">
    <mergeCell ref="A1:M1"/>
  </mergeCells>
  <pageMargins left="0.699305555555556" right="0.699305555555556" top="0.75" bottom="0.75" header="0.3" footer="0.3"/>
  <pageSetup paperSize="9" scale="9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 有组织废气（手工在线监测）污染物监测原始结果表</vt:lpstr>
      <vt:lpstr>表2 无组织废气污染物监测原始结果表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&amp;</cp:lastModifiedBy>
  <dcterms:created xsi:type="dcterms:W3CDTF">2006-09-16T00:00:00Z</dcterms:created>
  <dcterms:modified xsi:type="dcterms:W3CDTF">2021-04-08T08:05:34Z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  <property fmtid="{D5CDD505-2E9C-101B-9397-08002B2CF9AE}" pid="3" name="KSOReadingLayout">
    <vt:bool>true</vt:bool>
  </property>
</Properties>
</file>